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3照会・依頼等\72公営企業に係わる経営比較分析表(令和2年度）の分析等について\回答\決裁添付用\"/>
    </mc:Choice>
  </mc:AlternateContent>
  <workbookProtection workbookAlgorithmName="SHA-512" workbookHashValue="SRbDBbI+t1I3o/3pGQ7sM0aQyiypMmYMH6f2wQEKxU2pCA0QlZjbFsfE5/XUlsjSpapBiqA5aUCa1pUipJq1kg==" workbookSaltValue="8dsSmbx8OjvXcT2qgvYrc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<sst xmlns="http://schemas.openxmlformats.org/spreadsheetml/2006/main" count="316" uniqueCount="112">
  <si>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</si>
  <si>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</si>
  <si>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</si>
  <si>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</si>
  <si>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</si>
  <si>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</si>
  <si>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</si>
  <si>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</si>
  <si>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</si>
  <si>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</si>
  <si>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</si>
  <si>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</si>
  <si>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</si>
  <si>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</si>
  <si>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</si>
  <si>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</si>
  <si>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</si>
  <si>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</si>
  <si>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</si>
  <si>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</si>
  <si>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</si>
  <si>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</si>
  <si>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</si>
  <si>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</si>
  <si>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</si>
  <si>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</si>
  <si>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</si>
  <si>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</si>
  <si>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</si>
  <si>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</si>
  <si>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</si>
  <si>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</si>
  <si>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</si>
  <si>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</si>
  <si>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</si>
  <si>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</si>
  <si>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</si>
  <si>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</si>
  <si>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</si>
  <si>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</si>
  <si>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</si>
  <si>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</si>
  <si>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</si>
  <si>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</si>
  <si>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</si>
  <si>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</si>
  <si>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</si>
  <si>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</si>
  <si>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</si>
  <si>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</si>
  <si>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</si>
  <si>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</si>
  <si>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</si>
  <si>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</si>
  <si>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</si>
  <si>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</si>
  <si>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</si>
  <si>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</si>
  <si>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</si>
  <si>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</si>
  <si>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</si>
  <si>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</si>
  <si>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</si>
  <si>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</si>
  <si>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</si>
  <si>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</si>
  <si>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</si>
  <si>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</si>
  <si>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</si>
  <si>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</si>
  <si>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</si>
  <si>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</si>
  <si>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</si>
  <si>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</si>
  <si>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</si>
  <si>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</si>
  <si>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</si>
  <si>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</si>
  <si>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</si>
  <si>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</si>
  <si>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</si>
  <si>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</si>
  <si>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</si>
  <si>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</si>
  <si>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</si>
  <si>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</si>
  <si>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</si>
  <si>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</si>
  <si>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</si>
  <si>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</si>
  <si>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</si>
  <si>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</si>
  <si>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</si>
  <si>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</si>
  <si>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</si>
  <si>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</si>
  <si>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</si>
  <si>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</si>
  <si>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</si>
  <si>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</si>
  <si>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</si>
  <si>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</si>
  <si>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</si>
  <si>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</si>
  <si>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</si>
  <si>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</si>
  <si>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</si>
  <si>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</si>
  <si>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</si>
  <si>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有形固定資産減価償却率・管路経年化率は、類似団体の平均値を大きく下回っている。法定耐用年数に近い資産は比較的少ない。財政状況を考慮するなかで、計画的な施設更新が必要である。</t>
    <rPh sb="0" eb="2">
      <t>ユウケイ</t>
    </rPh>
    <rPh sb="2" eb="4">
      <t>コテイ</t>
    </rPh>
    <rPh sb="4" eb="6">
      <t>シサン</t>
    </rPh>
    <rPh sb="6" eb="8">
      <t>ゲンカ</t>
    </rPh>
    <rPh sb="8" eb="10">
      <t>ショウキャク</t>
    </rPh>
    <rPh sb="10" eb="11">
      <t>リツ</t>
    </rPh>
    <rPh sb="20" eb="22">
      <t>ルイジ</t>
    </rPh>
    <rPh sb="22" eb="24">
      <t>ダンタイ</t>
    </rPh>
    <rPh sb="25" eb="28">
      <t>ヘイキンチ</t>
    </rPh>
    <rPh sb="29" eb="30">
      <t>オオ</t>
    </rPh>
    <rPh sb="32" eb="34">
      <t>シタマワ</t>
    </rPh>
    <rPh sb="39" eb="41">
      <t>ホウテイ</t>
    </rPh>
    <rPh sb="41" eb="43">
      <t>タイヨウ</t>
    </rPh>
    <rPh sb="43" eb="45">
      <t>ネンスウ</t>
    </rPh>
    <rPh sb="46" eb="47">
      <t>チカ</t>
    </rPh>
    <rPh sb="48" eb="50">
      <t>シサン</t>
    </rPh>
    <rPh sb="51" eb="54">
      <t>ヒカクテキ</t>
    </rPh>
    <rPh sb="54" eb="55">
      <t>スク</t>
    </rPh>
    <rPh sb="58" eb="60">
      <t>ザイセイ</t>
    </rPh>
    <rPh sb="60" eb="62">
      <t>ジョウキョウ</t>
    </rPh>
    <rPh sb="63" eb="65">
      <t>コウリョ</t>
    </rPh>
    <rPh sb="71" eb="74">
      <t>ケイカクテキ</t>
    </rPh>
    <rPh sb="75" eb="77">
      <t>シセツ</t>
    </rPh>
    <rPh sb="77" eb="79">
      <t>コウシン</t>
    </rPh>
    <rPh sb="80" eb="82">
      <t>ヒツヨウ</t>
    </rPh>
    <phoneticPr fontId="4"/>
  </si>
  <si>
    <t>本市の簡易水道等事業を取り巻く経営状況は、料金収入のみでは費用が賄えておらず、一般会計からの繰入金に頼る運営状況である。
今後は、人口減少に伴う料金収入の減少、施設の更新投資の増大などにより、益々厳しさを増していくことが想定される中で、経常収支比率等の改善、累積欠損金の解消に向け、令和2年度に策定した「甲府市簡易水道等事業経営戦略」に基づき、中・長期的視点に立った計画的な経営に取り組み、効率化、健全化に努めていく必要がある。</t>
    <rPh sb="0" eb="2">
      <t>ホンシ</t>
    </rPh>
    <rPh sb="3" eb="5">
      <t>カンイ</t>
    </rPh>
    <rPh sb="5" eb="7">
      <t>スイドウ</t>
    </rPh>
    <rPh sb="7" eb="8">
      <t>トウ</t>
    </rPh>
    <rPh sb="8" eb="10">
      <t>ジギョウ</t>
    </rPh>
    <rPh sb="11" eb="12">
      <t>ト</t>
    </rPh>
    <rPh sb="13" eb="14">
      <t>マ</t>
    </rPh>
    <rPh sb="15" eb="17">
      <t>ケイエイ</t>
    </rPh>
    <rPh sb="17" eb="19">
      <t>ジョウキョウ</t>
    </rPh>
    <rPh sb="21" eb="23">
      <t>リョウキン</t>
    </rPh>
    <rPh sb="23" eb="25">
      <t>シュウニュウ</t>
    </rPh>
    <rPh sb="29" eb="31">
      <t>ヒヨウ</t>
    </rPh>
    <rPh sb="32" eb="33">
      <t>マカナ</t>
    </rPh>
    <rPh sb="39" eb="41">
      <t>イッパン</t>
    </rPh>
    <rPh sb="41" eb="43">
      <t>カイケイ</t>
    </rPh>
    <rPh sb="46" eb="48">
      <t>クリイレ</t>
    </rPh>
    <rPh sb="48" eb="49">
      <t>キン</t>
    </rPh>
    <rPh sb="50" eb="51">
      <t>タヨ</t>
    </rPh>
    <rPh sb="52" eb="54">
      <t>ウンエイ</t>
    </rPh>
    <rPh sb="54" eb="56">
      <t>ジョウキョウ</t>
    </rPh>
    <rPh sb="61" eb="63">
      <t>コンゴ</t>
    </rPh>
    <rPh sb="65" eb="67">
      <t>ジンコウ</t>
    </rPh>
    <rPh sb="67" eb="69">
      <t>ゲンショウ</t>
    </rPh>
    <rPh sb="70" eb="71">
      <t>トモナ</t>
    </rPh>
    <rPh sb="72" eb="74">
      <t>リョウキン</t>
    </rPh>
    <rPh sb="74" eb="76">
      <t>シュウニュウ</t>
    </rPh>
    <rPh sb="77" eb="78">
      <t>ゲン</t>
    </rPh>
    <rPh sb="78" eb="79">
      <t>ショウ</t>
    </rPh>
    <rPh sb="80" eb="82">
      <t>シセツ</t>
    </rPh>
    <rPh sb="83" eb="85">
      <t>コウシン</t>
    </rPh>
    <rPh sb="85" eb="87">
      <t>トウシ</t>
    </rPh>
    <rPh sb="88" eb="90">
      <t>ゾウダイ</t>
    </rPh>
    <rPh sb="96" eb="98">
      <t>マスマス</t>
    </rPh>
    <rPh sb="98" eb="99">
      <t>キビ</t>
    </rPh>
    <rPh sb="102" eb="103">
      <t>マ</t>
    </rPh>
    <rPh sb="110" eb="112">
      <t>ソウテイ</t>
    </rPh>
    <rPh sb="115" eb="116">
      <t>ナカ</t>
    </rPh>
    <rPh sb="118" eb="120">
      <t>ケイジョウ</t>
    </rPh>
    <rPh sb="120" eb="122">
      <t>シュウシ</t>
    </rPh>
    <rPh sb="122" eb="124">
      <t>ヒリツ</t>
    </rPh>
    <rPh sb="124" eb="125">
      <t>トウ</t>
    </rPh>
    <rPh sb="126" eb="128">
      <t>カイゼン</t>
    </rPh>
    <rPh sb="129" eb="131">
      <t>ルイセキ</t>
    </rPh>
    <rPh sb="131" eb="133">
      <t>ケッソン</t>
    </rPh>
    <rPh sb="133" eb="134">
      <t>キン</t>
    </rPh>
    <rPh sb="135" eb="137">
      <t>カイショウ</t>
    </rPh>
    <rPh sb="138" eb="139">
      <t>ム</t>
    </rPh>
    <rPh sb="141" eb="143">
      <t>レイワ</t>
    </rPh>
    <rPh sb="144" eb="146">
      <t>ネンド</t>
    </rPh>
    <rPh sb="147" eb="149">
      <t>サクテイ</t>
    </rPh>
    <rPh sb="152" eb="155">
      <t>コウフシ</t>
    </rPh>
    <rPh sb="155" eb="157">
      <t>カンイ</t>
    </rPh>
    <rPh sb="157" eb="159">
      <t>スイドウ</t>
    </rPh>
    <rPh sb="159" eb="160">
      <t>トウ</t>
    </rPh>
    <rPh sb="160" eb="162">
      <t>ジギョウ</t>
    </rPh>
    <rPh sb="162" eb="164">
      <t>ケイエイ</t>
    </rPh>
    <rPh sb="164" eb="166">
      <t>センリャク</t>
    </rPh>
    <rPh sb="168" eb="169">
      <t>モト</t>
    </rPh>
    <phoneticPr fontId="4"/>
  </si>
  <si>
    <t>令和2年度から公営企業会計へ移行し、初めての決算となるため比較する数値はない。
給水区域内の過疎化を要因とした、給水人口の減少による厳しい経営状況のため経常収支比率は100％以下であり、欠損金も発生している。
流動比率は、100％を下回っており、資金の流動性に乏しく、十分な支払い能力を有しているとは言えない状況であることから、計画的な執行に努める必要がある。
企業債残高対給水収益比率は、類似団体の平均値を大きく上回っている。施設更新の財源を企業債で賄っており、事業に対する給水収益が微小であることが要因である。
料金回収率は、100％を大きく下回っている。料金収入のみでは費用が賄えておらず、一般会計からの繰入金に頼る運営状況であり、長期的な財政計画のもと経営の健全化が当面の課題である。
給水原価は、類似団体の平均値を下回っている。今後も経営の効率化に努めていく。
施設利用率は、類似団体の平均値を上回っている。
施設規模の適正化や計画的な施設更新を行っていく。
有収率は、類似団体の平均値を下回っている。これは漏水等により配水量が増加したことが主な要因であることから、財政状況も考慮するなかで計画的な修繕が必要である。</t>
    <rPh sb="33" eb="35">
      <t>スウチ</t>
    </rPh>
    <rPh sb="40" eb="42">
      <t>キュウスイ</t>
    </rPh>
    <rPh sb="42" eb="44">
      <t>クイキ</t>
    </rPh>
    <rPh sb="44" eb="45">
      <t>ナイ</t>
    </rPh>
    <rPh sb="46" eb="49">
      <t>カソカ</t>
    </rPh>
    <rPh sb="50" eb="52">
      <t>ヨウイン</t>
    </rPh>
    <rPh sb="71" eb="73">
      <t>ジョウキョウ</t>
    </rPh>
    <rPh sb="76" eb="78">
      <t>ケイジョウ</t>
    </rPh>
    <rPh sb="78" eb="80">
      <t>シュウシ</t>
    </rPh>
    <rPh sb="80" eb="82">
      <t>ヒリツ</t>
    </rPh>
    <rPh sb="87" eb="89">
      <t>イカ</t>
    </rPh>
    <rPh sb="164" eb="167">
      <t>ケイカクテキ</t>
    </rPh>
    <rPh sb="168" eb="170">
      <t>シッコウ</t>
    </rPh>
    <rPh sb="171" eb="172">
      <t>ツト</t>
    </rPh>
    <rPh sb="174" eb="176">
      <t>ヒツヨウ</t>
    </rPh>
    <rPh sb="258" eb="260">
      <t>リョウキン</t>
    </rPh>
    <rPh sb="260" eb="262">
      <t>カイシュウ</t>
    </rPh>
    <rPh sb="262" eb="263">
      <t>リツ</t>
    </rPh>
    <rPh sb="270" eb="271">
      <t>オオ</t>
    </rPh>
    <rPh sb="273" eb="275">
      <t>シタマワ</t>
    </rPh>
    <rPh sb="280" eb="282">
      <t>リョウキン</t>
    </rPh>
    <rPh sb="282" eb="284">
      <t>シュウニュウ</t>
    </rPh>
    <rPh sb="288" eb="290">
      <t>ヒヨウ</t>
    </rPh>
    <rPh sb="291" eb="292">
      <t>マカナ</t>
    </rPh>
    <rPh sb="298" eb="300">
      <t>イッパン</t>
    </rPh>
    <rPh sb="300" eb="302">
      <t>カイケイ</t>
    </rPh>
    <rPh sb="305" eb="307">
      <t>クリイレ</t>
    </rPh>
    <rPh sb="307" eb="308">
      <t>キン</t>
    </rPh>
    <rPh sb="309" eb="310">
      <t>タヨ</t>
    </rPh>
    <rPh sb="311" eb="313">
      <t>ウンエイ</t>
    </rPh>
    <rPh sb="313" eb="315">
      <t>ジョウキョウ</t>
    </rPh>
    <rPh sb="319" eb="322">
      <t>チョウキテキ</t>
    </rPh>
    <rPh sb="323" eb="325">
      <t>ザイセイ</t>
    </rPh>
    <rPh sb="325" eb="327">
      <t>ケイカク</t>
    </rPh>
    <rPh sb="330" eb="332">
      <t>ケイエイ</t>
    </rPh>
    <rPh sb="333" eb="336">
      <t>ケンゼンカ</t>
    </rPh>
    <rPh sb="337" eb="339">
      <t>トウメン</t>
    </rPh>
    <rPh sb="340" eb="342">
      <t>カダイ</t>
    </rPh>
    <rPh sb="347" eb="349">
      <t>キュウスイ</t>
    </rPh>
    <rPh sb="349" eb="351">
      <t>ゲンカ</t>
    </rPh>
    <rPh sb="353" eb="355">
      <t>ルイジ</t>
    </rPh>
    <rPh sb="355" eb="357">
      <t>ダンタイ</t>
    </rPh>
    <rPh sb="358" eb="360">
      <t>ヘイキン</t>
    </rPh>
    <rPh sb="360" eb="361">
      <t>チ</t>
    </rPh>
    <rPh sb="362" eb="364">
      <t>シタマワ</t>
    </rPh>
    <rPh sb="369" eb="371">
      <t>コンゴ</t>
    </rPh>
    <rPh sb="372" eb="374">
      <t>ケイエイ</t>
    </rPh>
    <rPh sb="377" eb="378">
      <t>カ</t>
    </rPh>
    <rPh sb="379" eb="380">
      <t>ツト</t>
    </rPh>
    <rPh sb="386" eb="388">
      <t>シセツ</t>
    </rPh>
    <rPh sb="388" eb="390">
      <t>リヨウ</t>
    </rPh>
    <rPh sb="390" eb="391">
      <t>リツ</t>
    </rPh>
    <rPh sb="393" eb="395">
      <t>ルイジ</t>
    </rPh>
    <rPh sb="395" eb="397">
      <t>ダンタイ</t>
    </rPh>
    <rPh sb="398" eb="401">
      <t>ヘイキンチ</t>
    </rPh>
    <rPh sb="402" eb="404">
      <t>ウワマワ</t>
    </rPh>
    <rPh sb="410" eb="412">
      <t>シセツ</t>
    </rPh>
    <rPh sb="412" eb="414">
      <t>キボ</t>
    </rPh>
    <rPh sb="415" eb="417">
      <t>テキセイ</t>
    </rPh>
    <rPh sb="417" eb="418">
      <t>カ</t>
    </rPh>
    <rPh sb="419" eb="422">
      <t>ケイカクテキ</t>
    </rPh>
    <rPh sb="423" eb="425">
      <t>シセツ</t>
    </rPh>
    <rPh sb="425" eb="427">
      <t>コウシン</t>
    </rPh>
    <rPh sb="428" eb="429">
      <t>オコナ</t>
    </rPh>
    <rPh sb="435" eb="438">
      <t>ユウシュウリツ</t>
    </rPh>
    <rPh sb="440" eb="442">
      <t>ルイジ</t>
    </rPh>
    <rPh sb="442" eb="444">
      <t>ダンタイ</t>
    </rPh>
    <rPh sb="445" eb="448">
      <t>ヘイキンチ</t>
    </rPh>
    <rPh sb="449" eb="451">
      <t>シタマワ</t>
    </rPh>
    <rPh sb="459" eb="461">
      <t>ロウスイ</t>
    </rPh>
    <rPh sb="461" eb="462">
      <t>トウ</t>
    </rPh>
    <rPh sb="465" eb="467">
      <t>ハイスイ</t>
    </rPh>
    <rPh sb="467" eb="468">
      <t>リョウ</t>
    </rPh>
    <rPh sb="469" eb="470">
      <t>ゾウ</t>
    </rPh>
    <rPh sb="470" eb="471">
      <t>カ</t>
    </rPh>
    <rPh sb="476" eb="477">
      <t>オモ</t>
    </rPh>
    <rPh sb="478" eb="480">
      <t>ヨウイン</t>
    </rPh>
    <rPh sb="488" eb="490">
      <t>ザイセイ</t>
    </rPh>
    <rPh sb="490" eb="492">
      <t>ジョウキョウ</t>
    </rPh>
    <rPh sb="493" eb="495">
      <t>コウリョ</t>
    </rPh>
    <rPh sb="500" eb="503">
      <t>ケイカクテキ</t>
    </rPh>
    <rPh sb="504" eb="506">
      <t>シュウゼン</t>
    </rPh>
    <rPh sb="507" eb="5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</si>
</sst>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5D1-49C6-A1CC-9D2DE7C20A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75D1-49C6-A1CC-9D2DE7C20A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86.14</c:v>
                </c:pt>
              </c:numCache>
            </c:numRef>
          </c:val>
          <c:extLst>
            <c:ext xmlns:c16="http://schemas.microsoft.com/office/drawing/2014/chart" uri="{C3380CC4-5D6E-409C-BE32-E72D297353CC}">
              <c16:uniqueId val="{00000000-B689-481A-B197-0B1E968C64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B689-481A-B197-0B1E968C64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48.23</c:v>
                </c:pt>
              </c:numCache>
            </c:numRef>
          </c:val>
          <c:extLst>
            <c:ext xmlns:c16="http://schemas.microsoft.com/office/drawing/2014/chart" uri="{C3380CC4-5D6E-409C-BE32-E72D297353CC}">
              <c16:uniqueId val="{00000000-AD41-4DDF-AB53-CEF98A7B73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AD41-4DDF-AB53-CEF98A7B73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89.98</c:v>
                </c:pt>
              </c:numCache>
            </c:numRef>
          </c:val>
          <c:extLst>
            <c:ext xmlns:c16="http://schemas.microsoft.com/office/drawing/2014/chart" uri="{C3380CC4-5D6E-409C-BE32-E72D297353CC}">
              <c16:uniqueId val="{00000000-3DFC-4ACF-B081-3BBDDAAB1D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3DFC-4ACF-B081-3BBDDAAB1D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10.49</c:v>
                </c:pt>
              </c:numCache>
            </c:numRef>
          </c:val>
          <c:extLst>
            <c:ext xmlns:c16="http://schemas.microsoft.com/office/drawing/2014/chart" uri="{C3380CC4-5D6E-409C-BE32-E72D297353CC}">
              <c16:uniqueId val="{00000000-3266-4C02-9DB2-54A89C3AF7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3266-4C02-9DB2-54A89C3AF7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6.68</c:v>
                </c:pt>
              </c:numCache>
            </c:numRef>
          </c:val>
          <c:extLst>
            <c:ext xmlns:c16="http://schemas.microsoft.com/office/drawing/2014/chart" uri="{C3380CC4-5D6E-409C-BE32-E72D297353CC}">
              <c16:uniqueId val="{00000000-E5EB-4FF6-B6DA-97E173C354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E5EB-4FF6-B6DA-97E173C354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280.49</c:v>
                </c:pt>
              </c:numCache>
            </c:numRef>
          </c:val>
          <c:extLst>
            <c:ext xmlns:c16="http://schemas.microsoft.com/office/drawing/2014/chart" uri="{C3380CC4-5D6E-409C-BE32-E72D297353CC}">
              <c16:uniqueId val="{00000000-96C4-49D2-BE51-889BEA6574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96C4-49D2-BE51-889BEA6574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87.87</c:v>
                </c:pt>
              </c:numCache>
            </c:numRef>
          </c:val>
          <c:extLst>
            <c:ext xmlns:c16="http://schemas.microsoft.com/office/drawing/2014/chart" uri="{C3380CC4-5D6E-409C-BE32-E72D297353CC}">
              <c16:uniqueId val="{00000000-D689-48F3-A376-71BD7F7B5F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D689-48F3-A376-71BD7F7B5F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4220.9799999999996</c:v>
                </c:pt>
              </c:numCache>
            </c:numRef>
          </c:val>
          <c:extLst>
            <c:ext xmlns:c16="http://schemas.microsoft.com/office/drawing/2014/chart" uri="{C3380CC4-5D6E-409C-BE32-E72D297353CC}">
              <c16:uniqueId val="{00000000-F859-419A-902E-8E5965ADB6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F859-419A-902E-8E5965ADB6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5.12</c:v>
                </c:pt>
              </c:numCache>
            </c:numRef>
          </c:val>
          <c:extLst>
            <c:ext xmlns:c16="http://schemas.microsoft.com/office/drawing/2014/chart" uri="{C3380CC4-5D6E-409C-BE32-E72D297353CC}">
              <c16:uniqueId val="{00000000-40C4-447D-8BE3-BFA992C4AF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40C4-447D-8BE3-BFA992C4AF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362.67</c:v>
                </c:pt>
              </c:numCache>
            </c:numRef>
          </c:val>
          <c:extLst>
            <c:ext xmlns:c16="http://schemas.microsoft.com/office/drawing/2014/chart" uri="{C3380CC4-5D6E-409C-BE32-E72D297353CC}">
              <c16:uniqueId val="{00000000-3BB7-42FE-B069-EF4A200C82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3BB7-42FE-B069-EF4A200C82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山梨県　甲府市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簡易水道事業</v>
      </c>
      <c r="Q8" s="84"/>
      <c r="R8" s="84"/>
      <c r="S8" s="84"/>
      <c r="T8" s="84"/>
      <c r="U8" s="84"/>
      <c r="V8" s="84"/>
      <c r="W8" s="84" t="str">
        <f>データ!$L$6</f>
        <v>C4</v>
      </c>
      <c r="X8" s="84"/>
      <c r="Y8" s="84"/>
      <c r="Z8" s="84"/>
      <c r="AA8" s="84"/>
      <c r="AB8" s="84"/>
      <c r="AC8" s="84"/>
      <c r="AD8" s="84" t="str">
        <f>データ!$M$6</f>
        <v>自治体職員</v>
      </c>
      <c r="AE8" s="84"/>
      <c r="AF8" s="84"/>
      <c r="AG8" s="84"/>
      <c r="AH8" s="84"/>
      <c r="AI8" s="84"/>
      <c r="AJ8" s="84"/>
      <c r="AK8" s="4"/>
      <c r="AL8" s="72">
        <f>データ!$R$6</f>
        <v>187048</v>
      </c>
      <c r="AM8" s="72"/>
      <c r="AN8" s="72"/>
      <c r="AO8" s="72"/>
      <c r="AP8" s="72"/>
      <c r="AQ8" s="72"/>
      <c r="AR8" s="72"/>
      <c r="AS8" s="72"/>
      <c r="AT8" s="68">
        <f>データ!$S$6</f>
        <v>212.47</v>
      </c>
      <c r="AU8" s="69"/>
      <c r="AV8" s="69"/>
      <c r="AW8" s="69"/>
      <c r="AX8" s="69"/>
      <c r="AY8" s="69"/>
      <c r="AZ8" s="69"/>
      <c r="BA8" s="69"/>
      <c r="BB8" s="71">
        <f>データ!$T$6</f>
        <v>880.35</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40.67</v>
      </c>
      <c r="J10" s="69"/>
      <c r="K10" s="69"/>
      <c r="L10" s="69"/>
      <c r="M10" s="69"/>
      <c r="N10" s="69"/>
      <c r="O10" s="70"/>
      <c r="P10" s="71">
        <f>データ!$P$6</f>
        <v>0.19</v>
      </c>
      <c r="Q10" s="71"/>
      <c r="R10" s="71"/>
      <c r="S10" s="71"/>
      <c r="T10" s="71"/>
      <c r="U10" s="71"/>
      <c r="V10" s="71"/>
      <c r="W10" s="72">
        <f>データ!$Q$6</f>
        <v>1100</v>
      </c>
      <c r="X10" s="72"/>
      <c r="Y10" s="72"/>
      <c r="Z10" s="72"/>
      <c r="AA10" s="72"/>
      <c r="AB10" s="72"/>
      <c r="AC10" s="72"/>
      <c r="AD10" s="2"/>
      <c r="AE10" s="2"/>
      <c r="AF10" s="2"/>
      <c r="AG10" s="2"/>
      <c r="AH10" s="4"/>
      <c r="AI10" s="4"/>
      <c r="AJ10" s="4"/>
      <c r="AK10" s="4"/>
      <c r="AL10" s="72">
        <f>データ!$U$6</f>
        <v>362</v>
      </c>
      <c r="AM10" s="72"/>
      <c r="AN10" s="72"/>
      <c r="AO10" s="72"/>
      <c r="AP10" s="72"/>
      <c r="AQ10" s="72"/>
      <c r="AR10" s="72"/>
      <c r="AS10" s="72"/>
      <c r="AT10" s="68">
        <f>データ!$V$6</f>
        <v>2.59</v>
      </c>
      <c r="AU10" s="69"/>
      <c r="AV10" s="69"/>
      <c r="AW10" s="69"/>
      <c r="AX10" s="69"/>
      <c r="AY10" s="69"/>
      <c r="AZ10" s="69"/>
      <c r="BA10" s="69"/>
      <c r="BB10" s="71">
        <f>データ!$W$6</f>
        <v>139.77000000000001</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4"/>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4"/>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4"/>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4"/>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4"/>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4"/>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4"/>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4"/>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4"/>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4"/>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4"/>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4"/>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4"/>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4"/>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4"/>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4"/>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4"/>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4"/>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4"/>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4"/>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4"/>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4"/>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4"/>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4"/>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4"/>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109</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4"/>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4"/>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4"/>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4"/>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4"/>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4"/>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4"/>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4"/>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2"/>
      <c r="BN59" s="52"/>
      <c r="BO59" s="52"/>
      <c r="BP59" s="52"/>
      <c r="BQ59" s="52"/>
      <c r="BR59" s="52"/>
      <c r="BS59" s="52"/>
      <c r="BT59" s="52"/>
      <c r="BU59" s="52"/>
      <c r="BV59" s="52"/>
      <c r="BW59" s="52"/>
      <c r="BX59" s="52"/>
      <c r="BY59" s="52"/>
      <c r="BZ59" s="53"/>
    </row>
    <row r="60" spans="1:78" ht="13.5" customHeight="1" x14ac:dyDescent="0.15">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4"/>
      <c r="BM60" s="52"/>
      <c r="BN60" s="52"/>
      <c r="BO60" s="52"/>
      <c r="BP60" s="52"/>
      <c r="BQ60" s="52"/>
      <c r="BR60" s="52"/>
      <c r="BS60" s="52"/>
      <c r="BT60" s="52"/>
      <c r="BU60" s="52"/>
      <c r="BV60" s="52"/>
      <c r="BW60" s="52"/>
      <c r="BX60" s="52"/>
      <c r="BY60" s="52"/>
      <c r="BZ60" s="53"/>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4"/>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4"/>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4"/>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4"/>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4"/>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4"/>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4"/>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4"/>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4"/>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4"/>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4"/>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4"/>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4"/>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4"/>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4"/>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4"/>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4"/>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o83Cr8W6d2CLtP+iMPwyUO5AtxIt20cB5PjVOu9klg1o0eQKh72oSGdsf5lTSabX4P5CJSbdPpFvZN7JFK6TLQ==" saltValue="PtoU3ALtYGtc+lw7eGK2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52</v>
      </c>
      <c r="B4" s="31"/>
      <c r="C4" s="31"/>
      <c r="D4" s="31"/>
      <c r="E4" s="31"/>
      <c r="F4" s="31"/>
      <c r="G4" s="31"/>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192015</v>
      </c>
      <c r="D6" s="34">
        <f t="shared" si="3"/>
        <v>46</v>
      </c>
      <c r="E6" s="34">
        <f t="shared" si="3"/>
        <v>1</v>
      </c>
      <c r="F6" s="34">
        <f t="shared" si="3"/>
        <v>0</v>
      </c>
      <c r="G6" s="34">
        <f t="shared" si="3"/>
        <v>5</v>
      </c>
      <c r="H6" s="34" t="str">
        <f t="shared" si="3"/>
        <v>山梨県　甲府市</v>
      </c>
      <c r="I6" s="34" t="str">
        <f t="shared" si="3"/>
        <v>法適用</v>
      </c>
      <c r="J6" s="34" t="str">
        <f t="shared" si="3"/>
        <v>水道事業</v>
      </c>
      <c r="K6" s="34" t="str">
        <f t="shared" si="3"/>
        <v>簡易水道事業</v>
      </c>
      <c r="L6" s="34" t="str">
        <f t="shared" si="3"/>
        <v>C4</v>
      </c>
      <c r="M6" s="34" t="str">
        <f t="shared" si="3"/>
        <v>自治体職員</v>
      </c>
      <c r="N6" s="35" t="str">
        <f t="shared" si="3"/>
        <v>-</v>
      </c>
      <c r="O6" s="35">
        <f t="shared" si="3"/>
        <v>40.67</v>
      </c>
      <c r="P6" s="35">
        <f t="shared" si="3"/>
        <v>0.19</v>
      </c>
      <c r="Q6" s="35">
        <f t="shared" si="3"/>
        <v>1100</v>
      </c>
      <c r="R6" s="35">
        <f t="shared" si="3"/>
        <v>187048</v>
      </c>
      <c r="S6" s="35">
        <f t="shared" si="3"/>
        <v>212.47</v>
      </c>
      <c r="T6" s="35">
        <f t="shared" si="3"/>
        <v>880.35</v>
      </c>
      <c r="U6" s="35">
        <f t="shared" si="3"/>
        <v>362</v>
      </c>
      <c r="V6" s="35">
        <f t="shared" si="3"/>
        <v>2.59</v>
      </c>
      <c r="W6" s="35">
        <f t="shared" si="3"/>
        <v>139.77000000000001</v>
      </c>
      <c r="X6" s="36" t="str">
        <f>IF(X7="",NA(),X7)</f>
        <v>-</v>
      </c>
      <c r="Y6" s="36" t="str">
        <f t="shared" ref="Y6:AG6" si="4">IF(Y7="",NA(),Y7)</f>
        <v>-</v>
      </c>
      <c r="Z6" s="36" t="str">
        <f t="shared" si="4"/>
        <v>-</v>
      </c>
      <c r="AA6" s="36" t="str">
        <f t="shared" si="4"/>
        <v>-</v>
      </c>
      <c r="AB6" s="36">
        <f t="shared" si="4"/>
        <v>89.98</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6">
        <f t="shared" si="5"/>
        <v>280.49</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87.87</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4220.9799999999996</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5.12</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362.67</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86.14</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48.23</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10.49</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6">
        <f t="shared" si="13"/>
        <v>6.68</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192015</v>
      </c>
      <c r="D7" s="38">
        <v>46</v>
      </c>
      <c r="E7" s="38">
        <v>1</v>
      </c>
      <c r="F7" s="38">
        <v>0</v>
      </c>
      <c r="G7" s="38">
        <v>5</v>
      </c>
      <c r="H7" s="38" t="s">
        <v>92</v>
      </c>
      <c r="I7" s="38" t="s">
        <v>93</v>
      </c>
      <c r="J7" s="38" t="s">
        <v>94</v>
      </c>
      <c r="K7" s="38" t="s">
        <v>95</v>
      </c>
      <c r="L7" s="38" t="s">
        <v>96</v>
      </c>
      <c r="M7" s="38" t="s">
        <v>97</v>
      </c>
      <c r="N7" s="39" t="s">
        <v>98</v>
      </c>
      <c r="O7" s="39">
        <v>40.67</v>
      </c>
      <c r="P7" s="39">
        <v>0.19</v>
      </c>
      <c r="Q7" s="39">
        <v>1100</v>
      </c>
      <c r="R7" s="39">
        <v>187048</v>
      </c>
      <c r="S7" s="39">
        <v>212.47</v>
      </c>
      <c r="T7" s="39">
        <v>880.35</v>
      </c>
      <c r="U7" s="39">
        <v>362</v>
      </c>
      <c r="V7" s="39">
        <v>2.59</v>
      </c>
      <c r="W7" s="39">
        <v>139.77000000000001</v>
      </c>
      <c r="X7" s="39" t="s">
        <v>98</v>
      </c>
      <c r="Y7" s="39" t="s">
        <v>98</v>
      </c>
      <c r="Z7" s="39" t="s">
        <v>98</v>
      </c>
      <c r="AA7" s="39" t="s">
        <v>98</v>
      </c>
      <c r="AB7" s="39">
        <v>89.98</v>
      </c>
      <c r="AC7" s="39" t="s">
        <v>98</v>
      </c>
      <c r="AD7" s="39" t="s">
        <v>98</v>
      </c>
      <c r="AE7" s="39" t="s">
        <v>98</v>
      </c>
      <c r="AF7" s="39" t="s">
        <v>98</v>
      </c>
      <c r="AG7" s="39">
        <v>97.61</v>
      </c>
      <c r="AH7" s="39">
        <v>102.33</v>
      </c>
      <c r="AI7" s="39" t="s">
        <v>98</v>
      </c>
      <c r="AJ7" s="39" t="s">
        <v>98</v>
      </c>
      <c r="AK7" s="39" t="s">
        <v>98</v>
      </c>
      <c r="AL7" s="39" t="s">
        <v>98</v>
      </c>
      <c r="AM7" s="39">
        <v>280.49</v>
      </c>
      <c r="AN7" s="39" t="s">
        <v>98</v>
      </c>
      <c r="AO7" s="39" t="s">
        <v>98</v>
      </c>
      <c r="AP7" s="39" t="s">
        <v>98</v>
      </c>
      <c r="AQ7" s="39" t="s">
        <v>98</v>
      </c>
      <c r="AR7" s="39">
        <v>143.65</v>
      </c>
      <c r="AS7" s="39">
        <v>31.02</v>
      </c>
      <c r="AT7" s="39" t="s">
        <v>98</v>
      </c>
      <c r="AU7" s="39" t="s">
        <v>98</v>
      </c>
      <c r="AV7" s="39" t="s">
        <v>98</v>
      </c>
      <c r="AW7" s="39" t="s">
        <v>98</v>
      </c>
      <c r="AX7" s="39">
        <v>87.87</v>
      </c>
      <c r="AY7" s="39" t="s">
        <v>98</v>
      </c>
      <c r="AZ7" s="39" t="s">
        <v>98</v>
      </c>
      <c r="BA7" s="39" t="s">
        <v>98</v>
      </c>
      <c r="BB7" s="39" t="s">
        <v>98</v>
      </c>
      <c r="BC7" s="39">
        <v>94.01</v>
      </c>
      <c r="BD7" s="39">
        <v>186.73</v>
      </c>
      <c r="BE7" s="39" t="s">
        <v>98</v>
      </c>
      <c r="BF7" s="39" t="s">
        <v>98</v>
      </c>
      <c r="BG7" s="39" t="s">
        <v>98</v>
      </c>
      <c r="BH7" s="39" t="s">
        <v>98</v>
      </c>
      <c r="BI7" s="39">
        <v>4220.9799999999996</v>
      </c>
      <c r="BJ7" s="39" t="s">
        <v>98</v>
      </c>
      <c r="BK7" s="39" t="s">
        <v>98</v>
      </c>
      <c r="BL7" s="39" t="s">
        <v>98</v>
      </c>
      <c r="BM7" s="39" t="s">
        <v>98</v>
      </c>
      <c r="BN7" s="39">
        <v>1421.84</v>
      </c>
      <c r="BO7" s="39">
        <v>1187.5</v>
      </c>
      <c r="BP7" s="39" t="s">
        <v>98</v>
      </c>
      <c r="BQ7" s="39" t="s">
        <v>98</v>
      </c>
      <c r="BR7" s="39" t="s">
        <v>98</v>
      </c>
      <c r="BS7" s="39" t="s">
        <v>98</v>
      </c>
      <c r="BT7" s="39">
        <v>5.12</v>
      </c>
      <c r="BU7" s="39" t="s">
        <v>98</v>
      </c>
      <c r="BV7" s="39" t="s">
        <v>98</v>
      </c>
      <c r="BW7" s="39" t="s">
        <v>98</v>
      </c>
      <c r="BX7" s="39" t="s">
        <v>98</v>
      </c>
      <c r="BY7" s="39">
        <v>35.72</v>
      </c>
      <c r="BZ7" s="39">
        <v>58.9</v>
      </c>
      <c r="CA7" s="39" t="s">
        <v>98</v>
      </c>
      <c r="CB7" s="39" t="s">
        <v>98</v>
      </c>
      <c r="CC7" s="39" t="s">
        <v>98</v>
      </c>
      <c r="CD7" s="39" t="s">
        <v>98</v>
      </c>
      <c r="CE7" s="39">
        <v>362.67</v>
      </c>
      <c r="CF7" s="39" t="s">
        <v>98</v>
      </c>
      <c r="CG7" s="39" t="s">
        <v>98</v>
      </c>
      <c r="CH7" s="39" t="s">
        <v>98</v>
      </c>
      <c r="CI7" s="39" t="s">
        <v>98</v>
      </c>
      <c r="CJ7" s="39">
        <v>471.3</v>
      </c>
      <c r="CK7" s="39">
        <v>281.77</v>
      </c>
      <c r="CL7" s="39" t="s">
        <v>98</v>
      </c>
      <c r="CM7" s="39" t="s">
        <v>98</v>
      </c>
      <c r="CN7" s="39" t="s">
        <v>98</v>
      </c>
      <c r="CO7" s="39" t="s">
        <v>98</v>
      </c>
      <c r="CP7" s="39">
        <v>86.14</v>
      </c>
      <c r="CQ7" s="39" t="s">
        <v>98</v>
      </c>
      <c r="CR7" s="39" t="s">
        <v>98</v>
      </c>
      <c r="CS7" s="39" t="s">
        <v>98</v>
      </c>
      <c r="CT7" s="39" t="s">
        <v>98</v>
      </c>
      <c r="CU7" s="39">
        <v>51.52</v>
      </c>
      <c r="CV7" s="39">
        <v>50.55</v>
      </c>
      <c r="CW7" s="39" t="s">
        <v>98</v>
      </c>
      <c r="CX7" s="39" t="s">
        <v>98</v>
      </c>
      <c r="CY7" s="39" t="s">
        <v>98</v>
      </c>
      <c r="CZ7" s="39" t="s">
        <v>98</v>
      </c>
      <c r="DA7" s="39">
        <v>48.23</v>
      </c>
      <c r="DB7" s="39" t="s">
        <v>98</v>
      </c>
      <c r="DC7" s="39" t="s">
        <v>98</v>
      </c>
      <c r="DD7" s="39" t="s">
        <v>98</v>
      </c>
      <c r="DE7" s="39" t="s">
        <v>98</v>
      </c>
      <c r="DF7" s="39">
        <v>61.29</v>
      </c>
      <c r="DG7" s="39">
        <v>75.11</v>
      </c>
      <c r="DH7" s="39" t="s">
        <v>98</v>
      </c>
      <c r="DI7" s="39" t="s">
        <v>98</v>
      </c>
      <c r="DJ7" s="39" t="s">
        <v>98</v>
      </c>
      <c r="DK7" s="39" t="s">
        <v>98</v>
      </c>
      <c r="DL7" s="39">
        <v>10.49</v>
      </c>
      <c r="DM7" s="39" t="s">
        <v>98</v>
      </c>
      <c r="DN7" s="39" t="s">
        <v>98</v>
      </c>
      <c r="DO7" s="39" t="s">
        <v>98</v>
      </c>
      <c r="DP7" s="39" t="s">
        <v>98</v>
      </c>
      <c r="DQ7" s="39">
        <v>24.16</v>
      </c>
      <c r="DR7" s="39">
        <v>33.25</v>
      </c>
      <c r="DS7" s="39" t="s">
        <v>98</v>
      </c>
      <c r="DT7" s="39" t="s">
        <v>98</v>
      </c>
      <c r="DU7" s="39" t="s">
        <v>98</v>
      </c>
      <c r="DV7" s="39" t="s">
        <v>98</v>
      </c>
      <c r="DW7" s="39">
        <v>6.68</v>
      </c>
      <c r="DX7" s="39" t="s">
        <v>98</v>
      </c>
      <c r="DY7" s="39" t="s">
        <v>98</v>
      </c>
      <c r="DZ7" s="39" t="s">
        <v>98</v>
      </c>
      <c r="EA7" s="39" t="s">
        <v>98</v>
      </c>
      <c r="EB7" s="39">
        <v>18.829999999999998</v>
      </c>
      <c r="EC7" s="39">
        <v>17.190000000000001</v>
      </c>
      <c r="ED7" s="39" t="s">
        <v>98</v>
      </c>
      <c r="EE7" s="39" t="s">
        <v>98</v>
      </c>
      <c r="EF7" s="39" t="s">
        <v>98</v>
      </c>
      <c r="EG7" s="39" t="s">
        <v>98</v>
      </c>
      <c r="EH7" s="39">
        <v>0</v>
      </c>
      <c r="EI7" s="39" t="s">
        <v>98</v>
      </c>
      <c r="EJ7" s="39" t="s">
        <v>98</v>
      </c>
      <c r="EK7" s="39" t="s">
        <v>98</v>
      </c>
      <c r="EL7" s="39" t="s">
        <v>98</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SW157</cp:lastModifiedBy>
  <cp:lastPrinted>2022-01-21T02:06:34Z</cp:lastPrinted>
  <dcterms:created xsi:type="dcterms:W3CDTF">2021-12-03T06:49:07Z</dcterms:created>
  <dcterms:modified xsi:type="dcterms:W3CDTF">2022-02-21T06:18:55Z</dcterms:modified>
  <cp:category/>
</cp:coreProperties>
</file>