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4照会・依頼等\63 経営比較分析表\水道\"/>
    </mc:Choice>
  </mc:AlternateContent>
  <workbookProtection workbookAlgorithmName="SHA-512" workbookHashValue="fuN5wlzIUqfgcGDSPfAJQ+MKbpdZ0fk9Nc1WypztFeQnUOkvtpnKWBd9DkG9aM4YVniuNcORS+PQp7Pek4Jsqg==" workbookSaltValue="1dJqVajRq4EvAEeFceWH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<sst xmlns="http://schemas.openxmlformats.org/spreadsheetml/2006/main" count="294" uniqueCount="114">
  <si>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</si>
  <si>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</si>
  <si>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</si>
  <si>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</si>
  <si>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</si>
  <si>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</si>
  <si>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</si>
  <si>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</si>
  <si>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</si>
  <si>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</si>
  <si>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</si>
  <si>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</si>
  <si>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</si>
  <si>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</si>
  <si>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</si>
  <si>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</si>
  <si>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</si>
  <si>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</si>
  <si>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</si>
  <si>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</si>
  <si>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</si>
  <si>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</si>
  <si>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</si>
  <si>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</si>
  <si>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</si>
  <si>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</si>
  <si>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</si>
  <si>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</si>
  <si>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</si>
  <si>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</si>
  <si>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</si>
  <si>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</si>
  <si>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</si>
  <si>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</si>
  <si>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</si>
  <si>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</si>
  <si>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</si>
  <si>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</si>
  <si>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</si>
  <si>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</si>
  <si>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</si>
  <si>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</si>
  <si>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</si>
  <si>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</si>
  <si>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</si>
  <si>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</si>
  <si>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</si>
  <si>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</si>
  <si>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</si>
  <si>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</si>
  <si>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</si>
  <si>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</si>
  <si>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</si>
  <si>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</si>
  <si>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</si>
  <si>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</si>
  <si>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</si>
  <si>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</si>
  <si>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</si>
  <si>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</si>
  <si>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</si>
  <si>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</si>
  <si>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</si>
  <si>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</si>
  <si>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</si>
  <si>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</si>
  <si>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</si>
  <si>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</si>
  <si>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</si>
  <si>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</si>
  <si>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</si>
  <si>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</si>
  <si>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</si>
  <si>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</si>
  <si>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</si>
  <si>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</si>
  <si>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</si>
  <si>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</si>
  <si>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</si>
  <si>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</si>
  <si>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</si>
  <si>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</si>
  <si>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</si>
  <si>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</si>
  <si>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</si>
  <si>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</si>
  <si>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</si>
  <si>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</si>
  <si>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</si>
  <si>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</si>
  <si>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</si>
  <si>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</si>
  <si>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</si>
  <si>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</si>
  <si>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</si>
  <si>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</si>
  <si>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</si>
  <si>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</si>
  <si>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</si>
  <si>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</si>
  <si>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</si>
  <si>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</si>
  <si>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</si>
  <si>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</si>
  <si>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</si>
  <si>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</si>
  <si>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</si>
  <si>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</si>
  <si>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</si>
  <si>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</si>
  <si>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</si>
  <si>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前年度に比較して増加し、100％を上回っていることから給水収益等により維持管理費や支払利息等の費用を賄えている。しかし給水区域内の過疎化を要因とした、給水人口の減少による厳しい経営状況となっている。
流動比率は、前年度と比較して増加し、100％を上回っており、短期的な債務に対する支払能力は確保できている。
企業債残高対給水収益比率は、前年度と比較して減少しているが、類似団体の平均値を大きく上回っている。施設更新の財源を企業債で賄っており、事業に対する給水収益が微小であることが要因である。
料金回収率は、前年度と比較して減少しているが、100％を大きく下回っている。料金収入のみでは費用が賄えておらず、一般会計からの繰入金に頼る運営状況であり、長期的な財政計画のもと経営の健全化が当面の課題である。
給水原価は、前年度と比較して減少しており、類似団体の平均値を下回っている。今後も経営の効率化に努めていく。
施設利用率は、前年度と比較して減少しているが、類似団体の平均値を上回っている。
引き続き施設規模の適正化や計画的な施設更新を行っていく。
有収率は、前年度と比較して減少しており、類似団体の平均値を下回っている。これは漏水等により配水量が増加したことが主な要因であることから、財政状況も考慮するなかで計画的な修繕が必要である。</t>
    <rPh sb="0" eb="2">
      <t>ケイジョウ</t>
    </rPh>
    <rPh sb="2" eb="4">
      <t>シュウシ</t>
    </rPh>
    <rPh sb="4" eb="6">
      <t>ヒリツ</t>
    </rPh>
    <rPh sb="8" eb="11">
      <t>ゼンネンド</t>
    </rPh>
    <rPh sb="12" eb="14">
      <t>ヒカク</t>
    </rPh>
    <rPh sb="16" eb="18">
      <t>ゾウカ</t>
    </rPh>
    <rPh sb="25" eb="27">
      <t>ウワマワ</t>
    </rPh>
    <rPh sb="35" eb="37">
      <t>キュウスイ</t>
    </rPh>
    <rPh sb="37" eb="39">
      <t>シュウエキ</t>
    </rPh>
    <rPh sb="39" eb="40">
      <t>トウ</t>
    </rPh>
    <rPh sb="43" eb="45">
      <t>イジ</t>
    </rPh>
    <rPh sb="45" eb="48">
      <t>カンリヒ</t>
    </rPh>
    <rPh sb="49" eb="51">
      <t>シハライ</t>
    </rPh>
    <rPh sb="51" eb="53">
      <t>リソク</t>
    </rPh>
    <rPh sb="53" eb="54">
      <t>トウ</t>
    </rPh>
    <rPh sb="55" eb="57">
      <t>ヒヨウ</t>
    </rPh>
    <rPh sb="58" eb="59">
      <t>マカナ</t>
    </rPh>
    <rPh sb="114" eb="117">
      <t>ゼンネンド</t>
    </rPh>
    <rPh sb="118" eb="120">
      <t>ヒカク</t>
    </rPh>
    <rPh sb="122" eb="124">
      <t>ゾウカ</t>
    </rPh>
    <rPh sb="131" eb="133">
      <t>ウワマワ</t>
    </rPh>
    <rPh sb="138" eb="141">
      <t>タンキテキ</t>
    </rPh>
    <rPh sb="142" eb="144">
      <t>サイム</t>
    </rPh>
    <rPh sb="145" eb="146">
      <t>タイ</t>
    </rPh>
    <rPh sb="148" eb="150">
      <t>シハラ</t>
    </rPh>
    <rPh sb="150" eb="152">
      <t>ノウリョク</t>
    </rPh>
    <rPh sb="153" eb="155">
      <t>カクホ</t>
    </rPh>
    <rPh sb="176" eb="177">
      <t>ゼン</t>
    </rPh>
    <rPh sb="177" eb="179">
      <t>ネンド</t>
    </rPh>
    <rPh sb="180" eb="182">
      <t>ヒカク</t>
    </rPh>
    <rPh sb="184" eb="186">
      <t>ゲンショウ</t>
    </rPh>
    <rPh sb="262" eb="265">
      <t>ゼンネンド</t>
    </rPh>
    <rPh sb="266" eb="268">
      <t>ヒカク</t>
    </rPh>
    <rPh sb="270" eb="272">
      <t>ゲンショウ</t>
    </rPh>
    <rPh sb="366" eb="369">
      <t>ゼンネンド</t>
    </rPh>
    <rPh sb="370" eb="372">
      <t>ヒカク</t>
    </rPh>
    <rPh sb="374" eb="376">
      <t>ゲンショウ</t>
    </rPh>
    <rPh sb="421" eb="424">
      <t>ゼンネンド</t>
    </rPh>
    <rPh sb="425" eb="427">
      <t>ヒカク</t>
    </rPh>
    <rPh sb="429" eb="431">
      <t>ゲンショウ</t>
    </rPh>
    <rPh sb="454" eb="455">
      <t>ヒ</t>
    </rPh>
    <rPh sb="456" eb="457">
      <t>ツヅ</t>
    </rPh>
    <rPh sb="488" eb="491">
      <t>ゼンネンド</t>
    </rPh>
    <phoneticPr fontId="4"/>
  </si>
  <si>
    <t>有形固定資産減価償却率は前年度に比べて増加しているが、類似団体の平均値を大きく下回っている。管路経年化率は前年度に比べて大きく増加し、類似団体の平均値を上回っている。当年度に法定耐用年数を経過した管路を多く保有していることが要因である。財政状況を考慮するなかで、計画的な施設更新が必要である。</t>
    <rPh sb="12" eb="15">
      <t>ゼンネンド</t>
    </rPh>
    <rPh sb="16" eb="17">
      <t>クラ</t>
    </rPh>
    <rPh sb="19" eb="21">
      <t>ゾウカ</t>
    </rPh>
    <rPh sb="27" eb="29">
      <t>ルイジ</t>
    </rPh>
    <rPh sb="29" eb="31">
      <t>ダンタイ</t>
    </rPh>
    <rPh sb="32" eb="35">
      <t>ヘイキンチ</t>
    </rPh>
    <rPh sb="36" eb="37">
      <t>オオ</t>
    </rPh>
    <rPh sb="39" eb="41">
      <t>シタマワ</t>
    </rPh>
    <rPh sb="46" eb="48">
      <t>カンロ</t>
    </rPh>
    <rPh sb="48" eb="51">
      <t>ケイネンカ</t>
    </rPh>
    <rPh sb="51" eb="52">
      <t>リツ</t>
    </rPh>
    <rPh sb="53" eb="56">
      <t>ゼンネンド</t>
    </rPh>
    <rPh sb="57" eb="58">
      <t>クラ</t>
    </rPh>
    <rPh sb="60" eb="61">
      <t>オオ</t>
    </rPh>
    <rPh sb="63" eb="65">
      <t>ゾウカ</t>
    </rPh>
    <rPh sb="76" eb="78">
      <t>ウワマワ</t>
    </rPh>
    <rPh sb="83" eb="86">
      <t>トウネンド</t>
    </rPh>
    <rPh sb="87" eb="89">
      <t>ホウテイ</t>
    </rPh>
    <rPh sb="89" eb="91">
      <t>タイヨウ</t>
    </rPh>
    <rPh sb="91" eb="93">
      <t>ネンスウ</t>
    </rPh>
    <rPh sb="94" eb="96">
      <t>ケイカ</t>
    </rPh>
    <rPh sb="98" eb="100">
      <t>カンロ</t>
    </rPh>
    <rPh sb="101" eb="102">
      <t>オオ</t>
    </rPh>
    <rPh sb="103" eb="105">
      <t>ホユウ</t>
    </rPh>
    <rPh sb="112" eb="114">
      <t>ヨウイン</t>
    </rPh>
    <phoneticPr fontId="4"/>
  </si>
  <si>
    <t>本市の簡易水道等事業を取り巻く経営状況は、料金収入のみでは費用が賄えておらず、一般会計からの繰入金に頼る運営状況である。
今後は、人口減少に伴う料金収入の減少、施設の更新投資の増大などにより、益々厳しさを増していくことが想定される中で、経常収支比率等の改善、累積欠損金の解消に向け、令和2年度に策定した「甲府市簡易水道等事業経営戦略」に基づき、中・長期的視点に立った計画的な経営に取り組み、効率化、健全化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</si>
</sst>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55A-4C66-BC85-480718E94F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E55A-4C66-BC85-480718E94F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86.14</c:v>
                </c:pt>
                <c:pt idx="4">
                  <c:v>81.5</c:v>
                </c:pt>
              </c:numCache>
            </c:numRef>
          </c:val>
          <c:extLst>
            <c:ext xmlns:c16="http://schemas.microsoft.com/office/drawing/2014/chart" uri="{C3380CC4-5D6E-409C-BE32-E72D297353CC}">
              <c16:uniqueId val="{00000000-464E-4A4E-8457-7FD938FF7F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464E-4A4E-8457-7FD938FF7F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48.23</c:v>
                </c:pt>
                <c:pt idx="4">
                  <c:v>45.65</c:v>
                </c:pt>
              </c:numCache>
            </c:numRef>
          </c:val>
          <c:extLst>
            <c:ext xmlns:c16="http://schemas.microsoft.com/office/drawing/2014/chart" uri="{C3380CC4-5D6E-409C-BE32-E72D297353CC}">
              <c16:uniqueId val="{00000000-412C-42AB-B898-FBED4B5B13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412C-42AB-B898-FBED4B5B13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89.98</c:v>
                </c:pt>
                <c:pt idx="4">
                  <c:v>102.74</c:v>
                </c:pt>
              </c:numCache>
            </c:numRef>
          </c:val>
          <c:extLst>
            <c:ext xmlns:c16="http://schemas.microsoft.com/office/drawing/2014/chart" uri="{C3380CC4-5D6E-409C-BE32-E72D297353CC}">
              <c16:uniqueId val="{00000000-5ECA-411D-817C-C7EA81051F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5ECA-411D-817C-C7EA81051F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10.49</c:v>
                </c:pt>
                <c:pt idx="4">
                  <c:v>19.72</c:v>
                </c:pt>
              </c:numCache>
            </c:numRef>
          </c:val>
          <c:extLst>
            <c:ext xmlns:c16="http://schemas.microsoft.com/office/drawing/2014/chart" uri="{C3380CC4-5D6E-409C-BE32-E72D297353CC}">
              <c16:uniqueId val="{00000000-9EDF-41D7-BB89-712AC762C3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9EDF-41D7-BB89-712AC762C3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6.68</c:v>
                </c:pt>
                <c:pt idx="4">
                  <c:v>36.96</c:v>
                </c:pt>
              </c:numCache>
            </c:numRef>
          </c:val>
          <c:extLst>
            <c:ext xmlns:c16="http://schemas.microsoft.com/office/drawing/2014/chart" uri="{C3380CC4-5D6E-409C-BE32-E72D297353CC}">
              <c16:uniqueId val="{00000000-91A6-46EF-AC3C-A456D5E366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91A6-46EF-AC3C-A456D5E366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280.49</c:v>
                </c:pt>
                <c:pt idx="4">
                  <c:v>227.45</c:v>
                </c:pt>
              </c:numCache>
            </c:numRef>
          </c:val>
          <c:extLst>
            <c:ext xmlns:c16="http://schemas.microsoft.com/office/drawing/2014/chart" uri="{C3380CC4-5D6E-409C-BE32-E72D297353CC}">
              <c16:uniqueId val="{00000000-537F-4811-A777-673704DC1D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537F-4811-A777-673704DC1D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87.87</c:v>
                </c:pt>
                <c:pt idx="4">
                  <c:v>126.34</c:v>
                </c:pt>
              </c:numCache>
            </c:numRef>
          </c:val>
          <c:extLst>
            <c:ext xmlns:c16="http://schemas.microsoft.com/office/drawing/2014/chart" uri="{C3380CC4-5D6E-409C-BE32-E72D297353CC}">
              <c16:uniqueId val="{00000000-E4CA-4CAE-B9AD-949E7F4898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E4CA-4CAE-B9AD-949E7F4898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4220.9799999999996</c:v>
                </c:pt>
                <c:pt idx="4">
                  <c:v>4074.34</c:v>
                </c:pt>
              </c:numCache>
            </c:numRef>
          </c:val>
          <c:extLst>
            <c:ext xmlns:c16="http://schemas.microsoft.com/office/drawing/2014/chart" uri="{C3380CC4-5D6E-409C-BE32-E72D297353CC}">
              <c16:uniqueId val="{00000000-3C0A-4F36-9FFE-CD9A52C39E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3C0A-4F36-9FFE-CD9A52C39E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5.12</c:v>
                </c:pt>
                <c:pt idx="4">
                  <c:v>5.87</c:v>
                </c:pt>
              </c:numCache>
            </c:numRef>
          </c:val>
          <c:extLst>
            <c:ext xmlns:c16="http://schemas.microsoft.com/office/drawing/2014/chart" uri="{C3380CC4-5D6E-409C-BE32-E72D297353CC}">
              <c16:uniqueId val="{00000000-46B4-4569-853D-B3FE775CAA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46B4-4569-853D-B3FE775CAA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362.67</c:v>
                </c:pt>
                <c:pt idx="4">
                  <c:v>350.28</c:v>
                </c:pt>
              </c:numCache>
            </c:numRef>
          </c:val>
          <c:extLst>
            <c:ext xmlns:c16="http://schemas.microsoft.com/office/drawing/2014/chart" uri="{C3380CC4-5D6E-409C-BE32-E72D297353CC}">
              <c16:uniqueId val="{00000000-65FA-424D-AF7D-3B92659A17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65FA-424D-AF7D-3B92659A17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甲府市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C4</v>
      </c>
      <c r="X8" s="76"/>
      <c r="Y8" s="76"/>
      <c r="Z8" s="76"/>
      <c r="AA8" s="76"/>
      <c r="AB8" s="76"/>
      <c r="AC8" s="76"/>
      <c r="AD8" s="76" t="str">
        <f>データ!$M$6</f>
        <v>非設置</v>
      </c>
      <c r="AE8" s="76"/>
      <c r="AF8" s="76"/>
      <c r="AG8" s="76"/>
      <c r="AH8" s="76"/>
      <c r="AI8" s="76"/>
      <c r="AJ8" s="76"/>
      <c r="AK8" s="2"/>
      <c r="AL8" s="59">
        <f>データ!$R$6</f>
        <v>186249</v>
      </c>
      <c r="AM8" s="59"/>
      <c r="AN8" s="59"/>
      <c r="AO8" s="59"/>
      <c r="AP8" s="59"/>
      <c r="AQ8" s="59"/>
      <c r="AR8" s="59"/>
      <c r="AS8" s="59"/>
      <c r="AT8" s="56">
        <f>データ!$S$6</f>
        <v>212.47</v>
      </c>
      <c r="AU8" s="57"/>
      <c r="AV8" s="57"/>
      <c r="AW8" s="57"/>
      <c r="AX8" s="57"/>
      <c r="AY8" s="57"/>
      <c r="AZ8" s="57"/>
      <c r="BA8" s="57"/>
      <c r="BB8" s="46">
        <f>データ!$T$6</f>
        <v>876.59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40.94</v>
      </c>
      <c r="J10" s="57"/>
      <c r="K10" s="57"/>
      <c r="L10" s="57"/>
      <c r="M10" s="57"/>
      <c r="N10" s="57"/>
      <c r="O10" s="58"/>
      <c r="P10" s="46">
        <f>データ!$P$6</f>
        <v>0.19</v>
      </c>
      <c r="Q10" s="46"/>
      <c r="R10" s="46"/>
      <c r="S10" s="46"/>
      <c r="T10" s="46"/>
      <c r="U10" s="46"/>
      <c r="V10" s="46"/>
      <c r="W10" s="59">
        <f>データ!$Q$6</f>
        <v>1100</v>
      </c>
      <c r="X10" s="59"/>
      <c r="Y10" s="59"/>
      <c r="Z10" s="59"/>
      <c r="AA10" s="59"/>
      <c r="AB10" s="59"/>
      <c r="AC10" s="59"/>
      <c r="AD10" s="2"/>
      <c r="AE10" s="2"/>
      <c r="AF10" s="2"/>
      <c r="AG10" s="2"/>
      <c r="AH10" s="2"/>
      <c r="AI10" s="2"/>
      <c r="AJ10" s="2"/>
      <c r="AK10" s="2"/>
      <c r="AL10" s="59">
        <f>データ!$U$6</f>
        <v>349</v>
      </c>
      <c r="AM10" s="59"/>
      <c r="AN10" s="59"/>
      <c r="AO10" s="59"/>
      <c r="AP10" s="59"/>
      <c r="AQ10" s="59"/>
      <c r="AR10" s="59"/>
      <c r="AS10" s="59"/>
      <c r="AT10" s="56">
        <f>データ!$V$6</f>
        <v>2.59</v>
      </c>
      <c r="AU10" s="57"/>
      <c r="AV10" s="57"/>
      <c r="AW10" s="57"/>
      <c r="AX10" s="57"/>
      <c r="AY10" s="57"/>
      <c r="AZ10" s="57"/>
      <c r="BA10" s="57"/>
      <c r="BB10" s="46">
        <f>データ!$W$6</f>
        <v>134.75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PIwNf5KS4RlUHTxxY++v3M78I7GPSLnIXbsX4zkZZiuMwiJ9CGiZ5PJsLzmHc33cAOTlufNoD3D6LmO+CJOzvg==" saltValue="ylqyaygrYuYg5yRpavdea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192015</v>
      </c>
      <c r="D6" s="20">
        <f t="shared" si="3"/>
        <v>46</v>
      </c>
      <c r="E6" s="20">
        <f t="shared" si="3"/>
        <v>1</v>
      </c>
      <c r="F6" s="20">
        <f t="shared" si="3"/>
        <v>0</v>
      </c>
      <c r="G6" s="20">
        <f t="shared" si="3"/>
        <v>5</v>
      </c>
      <c r="H6" s="20" t="str">
        <f t="shared" si="3"/>
        <v>山梨県　甲府市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40.94</v>
      </c>
      <c r="P6" s="21">
        <f t="shared" si="3"/>
        <v>0.19</v>
      </c>
      <c r="Q6" s="21">
        <f t="shared" si="3"/>
        <v>1100</v>
      </c>
      <c r="R6" s="21">
        <f t="shared" si="3"/>
        <v>186249</v>
      </c>
      <c r="S6" s="21">
        <f t="shared" si="3"/>
        <v>212.47</v>
      </c>
      <c r="T6" s="21">
        <f t="shared" si="3"/>
        <v>876.59</v>
      </c>
      <c r="U6" s="21">
        <f t="shared" si="3"/>
        <v>349</v>
      </c>
      <c r="V6" s="21">
        <f t="shared" si="3"/>
        <v>2.59</v>
      </c>
      <c r="W6" s="21">
        <f t="shared" si="3"/>
        <v>134.75</v>
      </c>
      <c r="X6" s="22" t="str">
        <f>IF(X7="",NA(),X7)</f>
        <v>-</v>
      </c>
      <c r="Y6" s="22" t="str">
        <f t="shared" ref="Y6:AG6" si="4">IF(Y7="",NA(),Y7)</f>
        <v>-</v>
      </c>
      <c r="Z6" s="22" t="str">
        <f t="shared" si="4"/>
        <v>-</v>
      </c>
      <c r="AA6" s="22">
        <f t="shared" si="4"/>
        <v>89.98</v>
      </c>
      <c r="AB6" s="22">
        <f t="shared" si="4"/>
        <v>102.74</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2">
        <f t="shared" si="5"/>
        <v>280.49</v>
      </c>
      <c r="AM6" s="22">
        <f t="shared" si="5"/>
        <v>227.45</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87.87</v>
      </c>
      <c r="AX6" s="22">
        <f t="shared" si="6"/>
        <v>126.34</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4220.9799999999996</v>
      </c>
      <c r="BI6" s="22">
        <f t="shared" si="7"/>
        <v>4074.34</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5.12</v>
      </c>
      <c r="BT6" s="22">
        <f t="shared" si="8"/>
        <v>5.87</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362.67</v>
      </c>
      <c r="CE6" s="22">
        <f t="shared" si="9"/>
        <v>350.28</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86.14</v>
      </c>
      <c r="CP6" s="22">
        <f t="shared" si="10"/>
        <v>81.5</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48.23</v>
      </c>
      <c r="DA6" s="22">
        <f t="shared" si="11"/>
        <v>45.65</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10.49</v>
      </c>
      <c r="DL6" s="22">
        <f t="shared" si="12"/>
        <v>19.72</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2">
        <f t="shared" si="13"/>
        <v>6.68</v>
      </c>
      <c r="DW6" s="22">
        <f t="shared" si="13"/>
        <v>36.96</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15">
      <c r="A7" s="15"/>
      <c r="B7" s="24">
        <v>2021</v>
      </c>
      <c r="C7" s="24">
        <v>192015</v>
      </c>
      <c r="D7" s="24">
        <v>46</v>
      </c>
      <c r="E7" s="24">
        <v>1</v>
      </c>
      <c r="F7" s="24">
        <v>0</v>
      </c>
      <c r="G7" s="24">
        <v>5</v>
      </c>
      <c r="H7" s="24" t="s">
        <v>93</v>
      </c>
      <c r="I7" s="24" t="s">
        <v>94</v>
      </c>
      <c r="J7" s="24" t="s">
        <v>95</v>
      </c>
      <c r="K7" s="24" t="s">
        <v>96</v>
      </c>
      <c r="L7" s="24" t="s">
        <v>97</v>
      </c>
      <c r="M7" s="24" t="s">
        <v>98</v>
      </c>
      <c r="N7" s="25" t="s">
        <v>99</v>
      </c>
      <c r="O7" s="25">
        <v>40.94</v>
      </c>
      <c r="P7" s="25">
        <v>0.19</v>
      </c>
      <c r="Q7" s="25">
        <v>1100</v>
      </c>
      <c r="R7" s="25">
        <v>186249</v>
      </c>
      <c r="S7" s="25">
        <v>212.47</v>
      </c>
      <c r="T7" s="25">
        <v>876.59</v>
      </c>
      <c r="U7" s="25">
        <v>349</v>
      </c>
      <c r="V7" s="25">
        <v>2.59</v>
      </c>
      <c r="W7" s="25">
        <v>134.75</v>
      </c>
      <c r="X7" s="25" t="s">
        <v>99</v>
      </c>
      <c r="Y7" s="25" t="s">
        <v>99</v>
      </c>
      <c r="Z7" s="25" t="s">
        <v>99</v>
      </c>
      <c r="AA7" s="25">
        <v>89.98</v>
      </c>
      <c r="AB7" s="25">
        <v>102.74</v>
      </c>
      <c r="AC7" s="25" t="s">
        <v>99</v>
      </c>
      <c r="AD7" s="25" t="s">
        <v>99</v>
      </c>
      <c r="AE7" s="25" t="s">
        <v>99</v>
      </c>
      <c r="AF7" s="25">
        <v>97.61</v>
      </c>
      <c r="AG7" s="25">
        <v>98.78</v>
      </c>
      <c r="AH7" s="25">
        <v>105.46</v>
      </c>
      <c r="AI7" s="25" t="s">
        <v>99</v>
      </c>
      <c r="AJ7" s="25" t="s">
        <v>99</v>
      </c>
      <c r="AK7" s="25" t="s">
        <v>99</v>
      </c>
      <c r="AL7" s="25">
        <v>280.49</v>
      </c>
      <c r="AM7" s="25">
        <v>227.45</v>
      </c>
      <c r="AN7" s="25" t="s">
        <v>99</v>
      </c>
      <c r="AO7" s="25" t="s">
        <v>99</v>
      </c>
      <c r="AP7" s="25" t="s">
        <v>99</v>
      </c>
      <c r="AQ7" s="25">
        <v>143.65</v>
      </c>
      <c r="AR7" s="25">
        <v>155.82</v>
      </c>
      <c r="AS7" s="25">
        <v>28.96</v>
      </c>
      <c r="AT7" s="25" t="s">
        <v>99</v>
      </c>
      <c r="AU7" s="25" t="s">
        <v>99</v>
      </c>
      <c r="AV7" s="25" t="s">
        <v>99</v>
      </c>
      <c r="AW7" s="25">
        <v>87.87</v>
      </c>
      <c r="AX7" s="25">
        <v>126.34</v>
      </c>
      <c r="AY7" s="25" t="s">
        <v>99</v>
      </c>
      <c r="AZ7" s="25" t="s">
        <v>99</v>
      </c>
      <c r="BA7" s="25" t="s">
        <v>99</v>
      </c>
      <c r="BB7" s="25">
        <v>94.01</v>
      </c>
      <c r="BC7" s="25">
        <v>111.08</v>
      </c>
      <c r="BD7" s="25">
        <v>185.62</v>
      </c>
      <c r="BE7" s="25" t="s">
        <v>99</v>
      </c>
      <c r="BF7" s="25" t="s">
        <v>99</v>
      </c>
      <c r="BG7" s="25" t="s">
        <v>99</v>
      </c>
      <c r="BH7" s="25">
        <v>4220.9799999999996</v>
      </c>
      <c r="BI7" s="25">
        <v>4074.34</v>
      </c>
      <c r="BJ7" s="25" t="s">
        <v>99</v>
      </c>
      <c r="BK7" s="25" t="s">
        <v>99</v>
      </c>
      <c r="BL7" s="25" t="s">
        <v>99</v>
      </c>
      <c r="BM7" s="25">
        <v>1421.84</v>
      </c>
      <c r="BN7" s="25">
        <v>1596.62</v>
      </c>
      <c r="BO7" s="25">
        <v>1125.3900000000001</v>
      </c>
      <c r="BP7" s="25" t="s">
        <v>99</v>
      </c>
      <c r="BQ7" s="25" t="s">
        <v>99</v>
      </c>
      <c r="BR7" s="25" t="s">
        <v>99</v>
      </c>
      <c r="BS7" s="25">
        <v>5.12</v>
      </c>
      <c r="BT7" s="25">
        <v>5.87</v>
      </c>
      <c r="BU7" s="25" t="s">
        <v>99</v>
      </c>
      <c r="BV7" s="25" t="s">
        <v>99</v>
      </c>
      <c r="BW7" s="25" t="s">
        <v>99</v>
      </c>
      <c r="BX7" s="25">
        <v>35.72</v>
      </c>
      <c r="BY7" s="25">
        <v>33.659999999999997</v>
      </c>
      <c r="BZ7" s="25">
        <v>60.84</v>
      </c>
      <c r="CA7" s="25" t="s">
        <v>99</v>
      </c>
      <c r="CB7" s="25" t="s">
        <v>99</v>
      </c>
      <c r="CC7" s="25" t="s">
        <v>99</v>
      </c>
      <c r="CD7" s="25">
        <v>362.67</v>
      </c>
      <c r="CE7" s="25">
        <v>350.28</v>
      </c>
      <c r="CF7" s="25" t="s">
        <v>99</v>
      </c>
      <c r="CG7" s="25" t="s">
        <v>99</v>
      </c>
      <c r="CH7" s="25" t="s">
        <v>99</v>
      </c>
      <c r="CI7" s="25">
        <v>471.3</v>
      </c>
      <c r="CJ7" s="25">
        <v>506.68</v>
      </c>
      <c r="CK7" s="25">
        <v>272.95</v>
      </c>
      <c r="CL7" s="25" t="s">
        <v>99</v>
      </c>
      <c r="CM7" s="25" t="s">
        <v>99</v>
      </c>
      <c r="CN7" s="25" t="s">
        <v>99</v>
      </c>
      <c r="CO7" s="25">
        <v>86.14</v>
      </c>
      <c r="CP7" s="25">
        <v>81.5</v>
      </c>
      <c r="CQ7" s="25" t="s">
        <v>99</v>
      </c>
      <c r="CR7" s="25" t="s">
        <v>99</v>
      </c>
      <c r="CS7" s="25" t="s">
        <v>99</v>
      </c>
      <c r="CT7" s="25">
        <v>51.52</v>
      </c>
      <c r="CU7" s="25">
        <v>48.75</v>
      </c>
      <c r="CV7" s="25">
        <v>51.15</v>
      </c>
      <c r="CW7" s="25" t="s">
        <v>99</v>
      </c>
      <c r="CX7" s="25" t="s">
        <v>99</v>
      </c>
      <c r="CY7" s="25" t="s">
        <v>99</v>
      </c>
      <c r="CZ7" s="25">
        <v>48.23</v>
      </c>
      <c r="DA7" s="25">
        <v>45.65</v>
      </c>
      <c r="DB7" s="25" t="s">
        <v>99</v>
      </c>
      <c r="DC7" s="25" t="s">
        <v>99</v>
      </c>
      <c r="DD7" s="25" t="s">
        <v>99</v>
      </c>
      <c r="DE7" s="25">
        <v>61.29</v>
      </c>
      <c r="DF7" s="25">
        <v>60.88</v>
      </c>
      <c r="DG7" s="25">
        <v>74.540000000000006</v>
      </c>
      <c r="DH7" s="25" t="s">
        <v>99</v>
      </c>
      <c r="DI7" s="25" t="s">
        <v>99</v>
      </c>
      <c r="DJ7" s="25" t="s">
        <v>99</v>
      </c>
      <c r="DK7" s="25">
        <v>10.49</v>
      </c>
      <c r="DL7" s="25">
        <v>19.72</v>
      </c>
      <c r="DM7" s="25" t="s">
        <v>99</v>
      </c>
      <c r="DN7" s="25" t="s">
        <v>99</v>
      </c>
      <c r="DO7" s="25" t="s">
        <v>99</v>
      </c>
      <c r="DP7" s="25">
        <v>24.16</v>
      </c>
      <c r="DQ7" s="25">
        <v>29.81</v>
      </c>
      <c r="DR7" s="25">
        <v>35.99</v>
      </c>
      <c r="DS7" s="25" t="s">
        <v>99</v>
      </c>
      <c r="DT7" s="25" t="s">
        <v>99</v>
      </c>
      <c r="DU7" s="25" t="s">
        <v>99</v>
      </c>
      <c r="DV7" s="25">
        <v>6.68</v>
      </c>
      <c r="DW7" s="25">
        <v>36.96</v>
      </c>
      <c r="DX7" s="25" t="s">
        <v>99</v>
      </c>
      <c r="DY7" s="25" t="s">
        <v>99</v>
      </c>
      <c r="DZ7" s="25" t="s">
        <v>99</v>
      </c>
      <c r="EA7" s="25">
        <v>18.829999999999998</v>
      </c>
      <c r="EB7" s="25">
        <v>18.05</v>
      </c>
      <c r="EC7" s="25">
        <v>17.28</v>
      </c>
      <c r="ED7" s="25" t="s">
        <v>99</v>
      </c>
      <c r="EE7" s="25" t="s">
        <v>99</v>
      </c>
      <c r="EF7" s="25" t="s">
        <v>99</v>
      </c>
      <c r="EG7" s="25">
        <v>0</v>
      </c>
      <c r="EH7" s="25">
        <v>0</v>
      </c>
      <c r="EI7" s="25" t="s">
        <v>99</v>
      </c>
      <c r="EJ7" s="25" t="s">
        <v>99</v>
      </c>
      <c r="EK7" s="25" t="s">
        <v>99</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J4024</cp:lastModifiedBy>
  <cp:lastPrinted>2023-01-13T04:49:06Z</cp:lastPrinted>
  <dcterms:created xsi:type="dcterms:W3CDTF">2022-12-01T00:58:00Z</dcterms:created>
  <dcterms:modified xsi:type="dcterms:W3CDTF">2023-01-13T04:52:05Z</dcterms:modified>
  <cp:category/>
</cp:coreProperties>
</file>